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6275" windowHeight="7995"/>
  </bookViews>
  <sheets>
    <sheet name="Gratuity Calculator" sheetId="3" r:id="rId1"/>
  </sheets>
  <calcPr calcId="124519"/>
</workbook>
</file>

<file path=xl/calcChain.xml><?xml version="1.0" encoding="utf-8"?>
<calcChain xmlns="http://schemas.openxmlformats.org/spreadsheetml/2006/main">
  <c r="D33" i="3"/>
  <c r="D23"/>
  <c r="D8"/>
  <c r="D11" s="1"/>
  <c r="D12" s="1"/>
  <c r="D30" l="1"/>
  <c r="D19"/>
  <c r="D22" l="1"/>
</calcChain>
</file>

<file path=xl/sharedStrings.xml><?xml version="1.0" encoding="utf-8"?>
<sst xmlns="http://schemas.openxmlformats.org/spreadsheetml/2006/main" count="38" uniqueCount="18">
  <si>
    <t>Name of the Employee</t>
  </si>
  <si>
    <t>Years of Service</t>
  </si>
  <si>
    <t>Last Drawn Salary</t>
  </si>
  <si>
    <t>Gratuity Amount</t>
  </si>
  <si>
    <t>Organization Type</t>
  </si>
  <si>
    <t>Non-Government</t>
  </si>
  <si>
    <t xml:space="preserve">Taxable Gratuity </t>
  </si>
  <si>
    <t>Actual Gratuity</t>
  </si>
  <si>
    <t>Gratuity Exempted</t>
  </si>
  <si>
    <t xml:space="preserve">Max Gratuity </t>
  </si>
  <si>
    <t>Government</t>
  </si>
  <si>
    <t>Sum of Last 10 Months Salary</t>
  </si>
  <si>
    <t>Employees of Non-Government Companies Falling Under Gratuity Act 1972</t>
  </si>
  <si>
    <t>Employees of Non-Government Companies Not Falling Under Gratuity Act 1972</t>
  </si>
  <si>
    <t>XXXXX</t>
  </si>
  <si>
    <t>State/Central Government Employees</t>
  </si>
  <si>
    <t>-</t>
  </si>
  <si>
    <r>
      <t xml:space="preserve">                        </t>
    </r>
    <r>
      <rPr>
        <b/>
        <sz val="16"/>
        <color theme="0"/>
        <rFont val="Calibri"/>
        <family val="2"/>
        <scheme val="minor"/>
      </rPr>
      <t>Taxable Gratuity Calculator Excel Template</t>
    </r>
  </si>
</sst>
</file>

<file path=xl/styles.xml><?xml version="1.0" encoding="utf-8"?>
<styleSheet xmlns="http://schemas.openxmlformats.org/spreadsheetml/2006/main">
  <numFmts count="1">
    <numFmt numFmtId="164" formatCode="&quot;₹&quot;\ #,##0"/>
  </numFmts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4" borderId="0" xfId="0" applyFont="1" applyFill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locked="0"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locked="0" hidden="1"/>
    </xf>
    <xf numFmtId="164" fontId="1" fillId="0" borderId="11" xfId="0" applyNumberFormat="1" applyFont="1" applyBorder="1" applyAlignment="1" applyProtection="1">
      <alignment horizontal="center" vertical="center"/>
      <protection locked="0" hidden="1"/>
    </xf>
    <xf numFmtId="164" fontId="2" fillId="6" borderId="11" xfId="0" applyNumberFormat="1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164" fontId="2" fillId="6" borderId="12" xfId="0" applyNumberFormat="1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2" fillId="5" borderId="9" xfId="0" applyFont="1" applyFill="1" applyBorder="1" applyAlignment="1" applyProtection="1">
      <alignment horizontal="center"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1</xdr:row>
      <xdr:rowOff>66676</xdr:rowOff>
    </xdr:from>
    <xdr:to>
      <xdr:col>3</xdr:col>
      <xdr:colOff>3124200</xdr:colOff>
      <xdr:row>1</xdr:row>
      <xdr:rowOff>690909</xdr:rowOff>
    </xdr:to>
    <xdr:pic>
      <xdr:nvPicPr>
        <xdr:cNvPr id="2" name="Picture 1" descr="Holi Logo Revised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29325" y="304801"/>
          <a:ext cx="1866900" cy="624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C7" sqref="C7"/>
    </sheetView>
  </sheetViews>
  <sheetFormatPr defaultRowHeight="18.75"/>
  <cols>
    <col min="1" max="1" width="20.42578125" style="2" customWidth="1"/>
    <col min="2" max="2" width="3.85546875" style="2" customWidth="1"/>
    <col min="3" max="3" width="47.28515625" style="2" customWidth="1"/>
    <col min="4" max="4" width="61.28515625" style="2" customWidth="1"/>
    <col min="5" max="5" width="21" style="2" customWidth="1"/>
    <col min="6" max="16384" width="9.140625" style="2"/>
  </cols>
  <sheetData>
    <row r="1" spans="1:5" ht="18.75" customHeight="1" thickBot="1">
      <c r="A1" s="1"/>
      <c r="B1" s="1"/>
      <c r="C1" s="30"/>
      <c r="D1" s="30"/>
      <c r="E1" s="1"/>
    </row>
    <row r="2" spans="1:5" s="4" customFormat="1" ht="61.5" customHeight="1" thickBot="1">
      <c r="A2" s="3"/>
      <c r="B2" s="25" t="s">
        <v>17</v>
      </c>
      <c r="C2" s="26"/>
      <c r="D2" s="27"/>
      <c r="E2" s="3"/>
    </row>
    <row r="3" spans="1:5" s="4" customFormat="1" ht="19.5" thickBot="1">
      <c r="A3" s="3"/>
      <c r="B3" s="5">
        <v>1</v>
      </c>
      <c r="C3" s="23" t="s">
        <v>12</v>
      </c>
      <c r="D3" s="24"/>
      <c r="E3" s="3"/>
    </row>
    <row r="4" spans="1:5">
      <c r="A4" s="1"/>
      <c r="B4" s="6"/>
      <c r="C4" s="7" t="s">
        <v>0</v>
      </c>
      <c r="D4" s="8" t="s">
        <v>14</v>
      </c>
      <c r="E4" s="1"/>
    </row>
    <row r="5" spans="1:5">
      <c r="A5" s="1"/>
      <c r="B5" s="9"/>
      <c r="C5" s="10" t="s">
        <v>4</v>
      </c>
      <c r="D5" s="11" t="s">
        <v>5</v>
      </c>
      <c r="E5" s="1"/>
    </row>
    <row r="6" spans="1:5">
      <c r="A6" s="1"/>
      <c r="B6" s="9"/>
      <c r="C6" s="10" t="s">
        <v>1</v>
      </c>
      <c r="D6" s="12">
        <v>45</v>
      </c>
      <c r="E6" s="1"/>
    </row>
    <row r="7" spans="1:5">
      <c r="A7" s="1"/>
      <c r="B7" s="9"/>
      <c r="C7" s="10" t="s">
        <v>2</v>
      </c>
      <c r="D7" s="13">
        <v>55000</v>
      </c>
      <c r="E7" s="1"/>
    </row>
    <row r="8" spans="1:5">
      <c r="A8" s="1"/>
      <c r="B8" s="9"/>
      <c r="C8" s="10" t="s">
        <v>3</v>
      </c>
      <c r="D8" s="14">
        <f>IF(D6&lt;5,"Nil",D6*D7*15/26)</f>
        <v>1427884.6153846155</v>
      </c>
      <c r="E8" s="1"/>
    </row>
    <row r="9" spans="1:5">
      <c r="A9" s="1"/>
      <c r="B9" s="9"/>
      <c r="C9" s="10" t="s">
        <v>7</v>
      </c>
      <c r="D9" s="13">
        <v>2000000</v>
      </c>
      <c r="E9" s="1"/>
    </row>
    <row r="10" spans="1:5">
      <c r="A10" s="1"/>
      <c r="B10" s="9"/>
      <c r="C10" s="10" t="s">
        <v>9</v>
      </c>
      <c r="D10" s="14">
        <v>2000000</v>
      </c>
      <c r="E10" s="1"/>
    </row>
    <row r="11" spans="1:5">
      <c r="A11" s="1"/>
      <c r="B11" s="9"/>
      <c r="C11" s="10" t="s">
        <v>8</v>
      </c>
      <c r="D11" s="14">
        <f>MAX(MIN(D8:D10))</f>
        <v>1427884.6153846155</v>
      </c>
      <c r="E11" s="1"/>
    </row>
    <row r="12" spans="1:5" ht="19.5" thickBot="1">
      <c r="A12" s="1"/>
      <c r="B12" s="15"/>
      <c r="C12" s="10" t="s">
        <v>6</v>
      </c>
      <c r="D12" s="16">
        <f>D9-D11</f>
        <v>572115.38461538451</v>
      </c>
      <c r="E12" s="1"/>
    </row>
    <row r="13" spans="1:5" ht="19.5" thickBot="1">
      <c r="A13" s="1"/>
      <c r="B13" s="17"/>
      <c r="C13" s="18"/>
      <c r="D13" s="19"/>
      <c r="E13" s="1"/>
    </row>
    <row r="14" spans="1:5" s="4" customFormat="1" ht="19.5" thickBot="1">
      <c r="A14" s="3"/>
      <c r="B14" s="5">
        <v>2</v>
      </c>
      <c r="C14" s="23" t="s">
        <v>13</v>
      </c>
      <c r="D14" s="24"/>
      <c r="E14" s="3"/>
    </row>
    <row r="15" spans="1:5">
      <c r="A15" s="1"/>
      <c r="B15" s="20"/>
      <c r="C15" s="7" t="s">
        <v>0</v>
      </c>
      <c r="D15" s="8" t="s">
        <v>14</v>
      </c>
      <c r="E15" s="1"/>
    </row>
    <row r="16" spans="1:5">
      <c r="A16" s="1"/>
      <c r="B16" s="20"/>
      <c r="C16" s="10" t="s">
        <v>4</v>
      </c>
      <c r="D16" s="11" t="s">
        <v>5</v>
      </c>
      <c r="E16" s="1"/>
    </row>
    <row r="17" spans="1:5">
      <c r="A17" s="1"/>
      <c r="B17" s="20"/>
      <c r="C17" s="10" t="s">
        <v>1</v>
      </c>
      <c r="D17" s="12">
        <v>25</v>
      </c>
      <c r="E17" s="1"/>
    </row>
    <row r="18" spans="1:5">
      <c r="A18" s="1"/>
      <c r="B18" s="20"/>
      <c r="C18" s="10" t="s">
        <v>11</v>
      </c>
      <c r="D18" s="13">
        <v>55000</v>
      </c>
      <c r="E18" s="1"/>
    </row>
    <row r="19" spans="1:5">
      <c r="A19" s="1"/>
      <c r="B19" s="20"/>
      <c r="C19" s="10" t="s">
        <v>3</v>
      </c>
      <c r="D19" s="14">
        <f>IF(D17&lt;5,"Nil",D17*D18*1/2)</f>
        <v>687500</v>
      </c>
      <c r="E19" s="1"/>
    </row>
    <row r="20" spans="1:5">
      <c r="A20" s="1"/>
      <c r="B20" s="20"/>
      <c r="C20" s="10" t="s">
        <v>7</v>
      </c>
      <c r="D20" s="13">
        <v>900000</v>
      </c>
      <c r="E20" s="1"/>
    </row>
    <row r="21" spans="1:5">
      <c r="A21" s="1"/>
      <c r="B21" s="20"/>
      <c r="C21" s="10" t="s">
        <v>9</v>
      </c>
      <c r="D21" s="14">
        <v>1000000</v>
      </c>
      <c r="E21" s="1"/>
    </row>
    <row r="22" spans="1:5">
      <c r="A22" s="1"/>
      <c r="B22" s="20"/>
      <c r="C22" s="10" t="s">
        <v>8</v>
      </c>
      <c r="D22" s="14">
        <f>MAX(MIN(D19:D21))</f>
        <v>687500</v>
      </c>
      <c r="E22" s="1"/>
    </row>
    <row r="23" spans="1:5" ht="19.5" thickBot="1">
      <c r="A23" s="1"/>
      <c r="B23" s="21"/>
      <c r="C23" s="22" t="s">
        <v>6</v>
      </c>
      <c r="D23" s="16">
        <f>D20-D22</f>
        <v>212500</v>
      </c>
      <c r="E23" s="1"/>
    </row>
    <row r="24" spans="1:5" ht="19.5" thickBot="1">
      <c r="A24" s="1"/>
      <c r="B24" s="17"/>
      <c r="C24" s="18"/>
      <c r="D24" s="19"/>
      <c r="E24" s="1"/>
    </row>
    <row r="25" spans="1:5" ht="19.5" thickBot="1">
      <c r="A25" s="1"/>
      <c r="B25" s="5">
        <v>3</v>
      </c>
      <c r="C25" s="28" t="s">
        <v>15</v>
      </c>
      <c r="D25" s="29"/>
      <c r="E25" s="1"/>
    </row>
    <row r="26" spans="1:5">
      <c r="A26" s="1"/>
      <c r="B26" s="20"/>
      <c r="C26" s="7" t="s">
        <v>0</v>
      </c>
      <c r="D26" s="8" t="s">
        <v>14</v>
      </c>
      <c r="E26" s="1"/>
    </row>
    <row r="27" spans="1:5">
      <c r="A27" s="1"/>
      <c r="B27" s="20"/>
      <c r="C27" s="10" t="s">
        <v>4</v>
      </c>
      <c r="D27" s="11" t="s">
        <v>10</v>
      </c>
      <c r="E27" s="1"/>
    </row>
    <row r="28" spans="1:5">
      <c r="A28" s="1"/>
      <c r="B28" s="20"/>
      <c r="C28" s="10" t="s">
        <v>1</v>
      </c>
      <c r="D28" s="12">
        <v>35</v>
      </c>
      <c r="E28" s="1"/>
    </row>
    <row r="29" spans="1:5">
      <c r="A29" s="1"/>
      <c r="B29" s="20"/>
      <c r="C29" s="10" t="s">
        <v>2</v>
      </c>
      <c r="D29" s="13">
        <v>55000</v>
      </c>
      <c r="E29" s="1"/>
    </row>
    <row r="30" spans="1:5">
      <c r="A30" s="1"/>
      <c r="B30" s="20"/>
      <c r="C30" s="10" t="s">
        <v>3</v>
      </c>
      <c r="D30" s="14">
        <f>IF(D28&lt;5,"Nil",D28*D29*15/26)</f>
        <v>1110576.923076923</v>
      </c>
      <c r="E30" s="1"/>
    </row>
    <row r="31" spans="1:5">
      <c r="A31" s="1"/>
      <c r="B31" s="20"/>
      <c r="C31" s="10" t="s">
        <v>7</v>
      </c>
      <c r="D31" s="13">
        <v>1500000</v>
      </c>
      <c r="E31" s="1"/>
    </row>
    <row r="32" spans="1:5">
      <c r="A32" s="1"/>
      <c r="B32" s="20"/>
      <c r="C32" s="10" t="s">
        <v>9</v>
      </c>
      <c r="D32" s="14" t="s">
        <v>16</v>
      </c>
      <c r="E32" s="1"/>
    </row>
    <row r="33" spans="1:5">
      <c r="A33" s="1"/>
      <c r="B33" s="20"/>
      <c r="C33" s="10" t="s">
        <v>8</v>
      </c>
      <c r="D33" s="14">
        <f>MAX((D30:D32))</f>
        <v>1500000</v>
      </c>
      <c r="E33" s="1"/>
    </row>
    <row r="34" spans="1:5" ht="19.5" thickBot="1">
      <c r="A34" s="1"/>
      <c r="B34" s="21"/>
      <c r="C34" s="22" t="s">
        <v>6</v>
      </c>
      <c r="D34" s="16">
        <v>0</v>
      </c>
      <c r="E34" s="1"/>
    </row>
    <row r="35" spans="1:5" ht="21" customHeight="1">
      <c r="A35" s="1"/>
      <c r="B35" s="1"/>
      <c r="C35" s="1"/>
      <c r="D35" s="1"/>
      <c r="E35" s="1"/>
    </row>
  </sheetData>
  <sheetProtection sheet="1" objects="1" scenarios="1"/>
  <mergeCells count="5">
    <mergeCell ref="C3:D3"/>
    <mergeCell ref="B2:D2"/>
    <mergeCell ref="C14:D14"/>
    <mergeCell ref="C25:D25"/>
    <mergeCell ref="C1:D1"/>
  </mergeCells>
  <pageMargins left="0.7" right="0.7" top="0.75" bottom="0.75" header="0.3" footer="0.3"/>
  <pageSetup orientation="portrait" r:id="rId1"/>
  <ignoredErrors>
    <ignoredError sqref="D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Gratuity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2019-05-01T14:31:15Z</cp:lastPrinted>
  <dcterms:created xsi:type="dcterms:W3CDTF">2015-06-19T16:38:49Z</dcterms:created>
  <dcterms:modified xsi:type="dcterms:W3CDTF">2020-03-25T06:27:16Z</dcterms:modified>
</cp:coreProperties>
</file>